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"/>
    </mc:Choice>
  </mc:AlternateContent>
  <xr:revisionPtr revIDLastSave="0" documentId="13_ncr:1_{3993C455-9F6D-4C32-9A08-7439041A25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B59" i="2" s="1"/>
  <c r="C49" i="2"/>
  <c r="C48" i="2" s="1"/>
  <c r="B49" i="2"/>
  <c r="B48" i="2"/>
  <c r="C41" i="2"/>
  <c r="B41" i="2"/>
  <c r="C36" i="2"/>
  <c r="C45" i="2" s="1"/>
  <c r="B36" i="2"/>
  <c r="B45" i="2" s="1"/>
  <c r="C16" i="2"/>
  <c r="B16" i="2"/>
  <c r="C4" i="2"/>
  <c r="C33" i="2" s="1"/>
  <c r="B4" i="2"/>
  <c r="C59" i="2" l="1"/>
  <c r="C61" i="2"/>
  <c r="B33" i="2"/>
  <c r="B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<sst xmlns="http://schemas.openxmlformats.org/spreadsheetml/2006/main" count="58" uniqueCount="50">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</sst>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D75" sqref="D75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2996210.34</v>
      </c>
      <c r="C4" s="7">
        <f>SUM(C5:C14)</f>
        <v>2204395.25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8937</v>
      </c>
      <c r="C11" s="9">
        <v>18621.05</v>
      </c>
    </row>
    <row r="12" spans="1:3" ht="20.399999999999999" x14ac:dyDescent="0.2">
      <c r="A12" s="8" t="s">
        <v>10</v>
      </c>
      <c r="B12" s="9">
        <v>0</v>
      </c>
      <c r="C12" s="9">
        <v>203000</v>
      </c>
    </row>
    <row r="13" spans="1:3" ht="11.25" customHeight="1" x14ac:dyDescent="0.2">
      <c r="A13" s="8" t="s">
        <v>11</v>
      </c>
      <c r="B13" s="9">
        <v>2987273.34</v>
      </c>
      <c r="C13" s="9">
        <v>1982774.2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1971580.01</v>
      </c>
      <c r="C16" s="15">
        <f>SUM(C17:C32)</f>
        <v>2001730.3299999998</v>
      </c>
    </row>
    <row r="17" spans="1:3" ht="11.25" customHeight="1" x14ac:dyDescent="0.2">
      <c r="A17" s="8" t="s">
        <v>14</v>
      </c>
      <c r="B17" s="9">
        <v>1518863.95</v>
      </c>
      <c r="C17" s="9">
        <v>1637566.65</v>
      </c>
    </row>
    <row r="18" spans="1:3" ht="11.25" customHeight="1" x14ac:dyDescent="0.2">
      <c r="A18" s="8" t="s">
        <v>15</v>
      </c>
      <c r="B18" s="9">
        <v>200633.8</v>
      </c>
      <c r="C18" s="9">
        <v>116634.24000000001</v>
      </c>
    </row>
    <row r="19" spans="1:3" ht="11.25" customHeight="1" x14ac:dyDescent="0.2">
      <c r="A19" s="8" t="s">
        <v>16</v>
      </c>
      <c r="B19" s="9">
        <v>252082.26</v>
      </c>
      <c r="C19" s="9">
        <v>247529.44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1024630.3299999998</v>
      </c>
      <c r="C33" s="7">
        <f>+C4-C16</f>
        <v>202664.92000000016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1006548.06</v>
      </c>
      <c r="C41" s="7">
        <f>+C42+C43+C44</f>
        <v>11698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1006548.06</v>
      </c>
      <c r="C43" s="9">
        <v>11698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-1006548.06</v>
      </c>
      <c r="C45" s="7">
        <f>+C36-C41</f>
        <v>-11698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4085.73</v>
      </c>
      <c r="C48" s="7">
        <f>SUM(C49:C52)</f>
        <v>9889.1299999999992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4085.73</v>
      </c>
      <c r="C52" s="9">
        <v>9889.1299999999992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0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f>+B48-B54</f>
        <v>4085.73</v>
      </c>
      <c r="C59" s="7">
        <f>+C48-C54</f>
        <v>9889.1299999999992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22167.999999999785</v>
      </c>
      <c r="C61" s="7">
        <f>+C33+C45+C59</f>
        <v>200856.05000000016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254145.49</v>
      </c>
      <c r="C63" s="7">
        <v>53289.440000000002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276313.49</v>
      </c>
      <c r="C65" s="7">
        <v>254145.49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2012-12-11T20:31:36Z</dcterms:created>
  <dcterms:modified xsi:type="dcterms:W3CDTF">2024-01-25T03:52:33Z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